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zdenetckayaYV\Desktop\СУЭС ВК-24\"/>
    </mc:Choice>
  </mc:AlternateContent>
  <xr:revisionPtr revIDLastSave="0" documentId="13_ncr:1_{66A12DA3-7B2B-4B45-84E6-CE8588192B03}" xr6:coauthVersionLast="36" xr6:coauthVersionMax="36" xr10:uidLastSave="{00000000-0000-0000-0000-000000000000}"/>
  <bookViews>
    <workbookView xWindow="0" yWindow="0" windowWidth="15285" windowHeight="13005" xr2:uid="{00000000-000D-0000-FFFF-FFFF00000000}"/>
  </bookViews>
  <sheets>
    <sheet name="Альбом" sheetId="1" r:id="rId1"/>
  </sheets>
  <definedNames>
    <definedName name="_xlnm.Print_Titles" localSheetId="0">Альбом!$16:$16</definedName>
    <definedName name="_xlnm.Print_Area" localSheetId="0">Альбом!$A$1:$H$56</definedName>
  </definedNames>
  <calcPr calcId="191029"/>
</workbook>
</file>

<file path=xl/calcChain.xml><?xml version="1.0" encoding="utf-8"?>
<calcChain xmlns="http://schemas.openxmlformats.org/spreadsheetml/2006/main">
  <c r="H46" i="1" l="1"/>
  <c r="H47" i="1" s="1"/>
  <c r="G46" i="1"/>
  <c r="G47" i="1" s="1"/>
  <c r="D46" i="1"/>
  <c r="D47" i="1" s="1"/>
  <c r="O42" i="1" l="1"/>
  <c r="O45" i="1" s="1"/>
</calcChain>
</file>

<file path=xl/sharedStrings.xml><?xml version="1.0" encoding="utf-8"?>
<sst xmlns="http://schemas.openxmlformats.org/spreadsheetml/2006/main" count="85" uniqueCount="66">
  <si>
    <t>СВОДНЫЙ СМЕТНЫЙ РАСЧЕТ СТОИМОСТИ СТРОИТЕЛЬСТВА № ССРСС-12/2021 -2</t>
  </si>
  <si>
    <t>«Реконструкция сетей водоснабжения от ВК-24 до ВК-4». 2 этап.</t>
  </si>
  <si>
    <t>(наименование стройки)</t>
  </si>
  <si>
    <t>Составлен(а) в базисном (текущем) уровне цен  2  кв. 2022 г.</t>
  </si>
  <si>
    <t>№ п/п</t>
  </si>
  <si>
    <t>Обоснование</t>
  </si>
  <si>
    <t>Наименование глав, объектов капитального строительства, работ и затрат</t>
  </si>
  <si>
    <t xml:space="preserve">Сметная стоимость, тыс. руб. 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</si>
  <si>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</si>
  <si>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</si>
  <si>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</si>
  <si>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</si>
  <si>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</si>
  <si>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</si>
  <si>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01-01-01.2</t>
  </si>
  <si>
    <t>Подготовительные и демонтажные работы</t>
  </si>
  <si>
    <t>01-01-02.2</t>
  </si>
  <si>
    <t>Разбивка  трассы.</t>
  </si>
  <si>
    <t>Итого по Главе 1. "Подготовка территории строительства"</t>
  </si>
  <si>
    <t>Глава 2. Основные объекты строительства</t>
  </si>
  <si>
    <t>02-01-01.2</t>
  </si>
  <si>
    <t>Наружные сети водоснабжения</t>
  </si>
  <si>
    <t>Итого по Главе 2. "Основные объекты строительства"</t>
  </si>
  <si>
    <t>Глава 7. Благоустройство и озеленение территории</t>
  </si>
  <si>
    <t>07-01-01.2</t>
  </si>
  <si>
    <t>Благоустройство территории</t>
  </si>
  <si>
    <t>Итого по Главе 7. "Благоустройство и озеленение территории"</t>
  </si>
  <si>
    <t>Итого по Главам 1-7</t>
  </si>
  <si>
    <t>Глава 8. Временные здания и сооружения</t>
  </si>
  <si>
    <t>08-01-01.2</t>
  </si>
  <si>
    <t>Временное ограждение площадки производства работ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</si>
  <si>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</si>
  <si>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</si>
  <si>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</si>
  <si>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Приказ от 25.05.2021 № 325/пр прил.1 п.76</t>
  </si>
  <si>
    <t>Производство работ в зимнее время - Водоснабжение и газопроводы в мягких грунтах (с земляными работами) - 4,0%</t>
  </si>
  <si>
    <t>4,0%Г1.С:Г8.С</t>
  </si>
  <si>
    <t>4,0%Г1.М:Г8.М</t>
  </si>
  <si>
    <t>09-01-01.2</t>
  </si>
  <si>
    <t>Захоронение отходов, не относящихся к твердым коммунальным отходам</t>
  </si>
  <si>
    <t>Наружные сети водоснабжения. Материалы Заказчика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</si>
  <si>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</si>
  <si>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</si>
  <si>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</si>
  <si>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</si>
  <si>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</si>
  <si>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</si>
  <si>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производственного назначения, линейных объектов - 3%</t>
  </si>
  <si>
    <t>3%Г1.С:Г12.С</t>
  </si>
  <si>
    <t>3%Г1.М:Г12.М</t>
  </si>
  <si>
    <t>3%Г1.О:Г12.О</t>
  </si>
  <si>
    <t>3%Г1.П:Г12.П</t>
  </si>
  <si>
    <t>Итого "Непредвиденные затраты"</t>
  </si>
  <si>
    <t>Итого с учетом "Непредвиденные затраты"</t>
  </si>
  <si>
    <t>Итого по сводному расчету</t>
  </si>
  <si>
    <t>НДС 20%</t>
  </si>
  <si>
    <t>Всего по сводному расчету</t>
  </si>
  <si>
    <t>ЗАКАЗЧИК:</t>
  </si>
  <si>
    <t>ПОДРЯДЧИК:</t>
  </si>
  <si>
    <t xml:space="preserve">Директор АО «СУЭНКО» </t>
  </si>
  <si>
    <t>Генеральный директор ООО «СУЭС»</t>
  </si>
  <si>
    <t>___________________Д.И. Анучин</t>
  </si>
  <si>
    <t>___________________ А.В. Худяков</t>
  </si>
  <si>
    <t>МП</t>
  </si>
  <si>
    <t>«Реконструкция сетей водоснабжения от ВК-24 до ВК-4»</t>
  </si>
  <si>
    <t>Приложение №2
к   Договору  подряда  № ______________ от "_____"_____________2022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</si>
</sst>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</borders>
  <cellStyleXfs count="3">
    <xf numFmtId="0" fontId="0" fillId="0" borderId="0"/>
    <xf numFmtId="0" fontId="7" fillId="0" borderId="9"/>
    <xf numFmtId="0" fontId="1" fillId="0" borderId="9"/>
  </cellStyleXfs>
  <cellXfs count="51">
    <xf numFmtId="0" fontId="0" fillId="0" borderId="0" xfId="0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wrapText="1"/>
    </xf>
    <xf numFmtId="1" fontId="2" fillId="0" borderId="8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lef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2" fillId="0" borderId="8" xfId="0" applyNumberFormat="1" applyFont="1" applyFill="1" applyBorder="1" applyAlignment="1" applyProtection="1">
      <alignment horizontal="right" vertical="top" wrapText="1"/>
    </xf>
    <xf numFmtId="4" fontId="2" fillId="0" borderId="8" xfId="0" applyNumberFormat="1" applyFont="1" applyFill="1" applyBorder="1" applyAlignment="1" applyProtection="1">
      <alignment horizontal="right" vertical="top" wrapText="1"/>
    </xf>
    <xf numFmtId="0" fontId="4" fillId="0" borderId="8" xfId="0" applyNumberFormat="1" applyFont="1" applyFill="1" applyBorder="1" applyAlignment="1" applyProtection="1"/>
    <xf numFmtId="3" fontId="4" fillId="0" borderId="8" xfId="0" applyNumberFormat="1" applyFont="1" applyFill="1" applyBorder="1" applyAlignment="1" applyProtection="1">
      <alignment horizontal="right" vertical="top" wrapText="1"/>
    </xf>
    <xf numFmtId="0" fontId="4" fillId="0" borderId="8" xfId="0" applyNumberFormat="1" applyFont="1" applyFill="1" applyBorder="1" applyAlignment="1" applyProtection="1">
      <alignment horizontal="right" vertical="top" wrapText="1"/>
    </xf>
    <xf numFmtId="0" fontId="4" fillId="0" borderId="8" xfId="0" applyNumberFormat="1" applyFont="1" applyFill="1" applyBorder="1" applyAlignment="1" applyProtection="1">
      <alignment horizontal="right" vertical="top"/>
    </xf>
    <xf numFmtId="4" fontId="4" fillId="0" borderId="8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3" fontId="4" fillId="0" borderId="8" xfId="0" applyNumberFormat="1" applyFont="1" applyFill="1" applyBorder="1" applyAlignment="1" applyProtection="1">
      <alignment horizontal="right" vertical="top"/>
    </xf>
    <xf numFmtId="4" fontId="4" fillId="0" borderId="8" xfId="0" applyNumberFormat="1" applyFont="1" applyFill="1" applyBorder="1" applyAlignment="1" applyProtection="1">
      <alignment horizontal="right" vertical="top" wrapText="1"/>
    </xf>
    <xf numFmtId="4" fontId="2" fillId="0" borderId="0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right" vertical="top" wrapText="1"/>
    </xf>
    <xf numFmtId="0" fontId="4" fillId="0" borderId="5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/>
    <xf numFmtId="0" fontId="8" fillId="0" borderId="0" xfId="0" applyFont="1" applyAlignment="1">
      <alignment vertical="center" wrapText="1"/>
    </xf>
    <xf numFmtId="0" fontId="8" fillId="0" borderId="9" xfId="0" applyNumberFormat="1" applyFont="1" applyFill="1" applyBorder="1" applyAlignment="1" applyProtection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right" vertical="top" wrapText="1"/>
    </xf>
    <xf numFmtId="0" fontId="4" fillId="0" borderId="5" xfId="0" applyNumberFormat="1" applyFont="1" applyFill="1" applyBorder="1" applyAlignment="1" applyProtection="1">
      <alignment horizontal="right" vertical="top" wrapText="1"/>
    </xf>
    <xf numFmtId="0" fontId="9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10" fillId="0" borderId="9" xfId="0" applyNumberFormat="1" applyFont="1" applyFill="1" applyBorder="1" applyAlignment="1" applyProtection="1">
      <alignment horizontal="right" wrapText="1"/>
    </xf>
    <xf numFmtId="0" fontId="10" fillId="0" borderId="9" xfId="0" applyNumberFormat="1" applyFont="1" applyFill="1" applyBorder="1" applyAlignment="1" applyProtection="1">
      <alignment horizontal="right"/>
    </xf>
  </cellXfs>
  <cellStyles count="3">
    <cellStyle name="Обычный" xfId="0" builtinId="0"/>
    <cellStyle name="Обычный 2" xfId="1" xr:uid="{03B1571E-8ED0-40B0-9C9A-BBDFE901AF30}"/>
    <cellStyle name="Обычный 3" xfId="2" xr:uid="{89174593-94E6-4D78-922C-E48EA2AAD5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5"/>
  <sheetViews>
    <sheetView tabSelected="1" view="pageBreakPreview" topLeftCell="A26" zoomScaleNormal="115" zoomScaleSheetLayoutView="100" workbookViewId="0">
      <selection activeCell="C13" sqref="C13:C15"/>
    </sheetView>
  </sheetViews>
  <sheetFormatPr defaultColWidth="9.140625" defaultRowHeight="10.5" customHeight="1" x14ac:dyDescent="0.2"/>
  <cols>
    <col min="1" max="1" width="6.7109375" style="2" customWidth="1"/>
    <col min="2" max="2" width="20.140625" style="2" customWidth="1"/>
    <col min="3" max="3" width="34.7109375" style="2" customWidth="1"/>
    <col min="4" max="8" width="17.7109375" style="2" customWidth="1"/>
    <col min="9" max="9" width="9.140625" style="2" customWidth="1"/>
    <col min="10" max="10" width="88.7109375" style="3" hidden="1" customWidth="1"/>
    <col min="11" max="11" width="108.85546875" style="3" hidden="1" customWidth="1"/>
    <col min="12" max="12" width="129.5703125" style="3" hidden="1" customWidth="1"/>
    <col min="13" max="14" width="52.85546875" style="3" hidden="1" customWidth="1"/>
    <col min="15" max="15" width="25" style="1" hidden="1" customWidth="1"/>
    <col min="16" max="16384" width="9.140625" style="1"/>
  </cols>
  <sheetData>
    <row r="1" spans="1:14" ht="15" customHeight="1" x14ac:dyDescent="0.2">
      <c r="A1" s="49" t="s">
        <v>65</v>
      </c>
      <c r="B1" s="50"/>
      <c r="C1" s="50"/>
      <c r="D1" s="50"/>
      <c r="E1" s="50"/>
      <c r="F1" s="50"/>
      <c r="G1" s="50"/>
      <c r="H1" s="50"/>
      <c r="I1" s="1"/>
      <c r="J1" s="1"/>
      <c r="K1" s="1"/>
      <c r="L1" s="1"/>
      <c r="M1" s="1"/>
      <c r="N1" s="1"/>
    </row>
    <row r="2" spans="1:14" ht="11.25" x14ac:dyDescent="0.2">
      <c r="A2" s="50"/>
      <c r="B2" s="50"/>
      <c r="C2" s="50"/>
      <c r="D2" s="50"/>
      <c r="E2" s="50"/>
      <c r="F2" s="50"/>
      <c r="G2" s="50"/>
      <c r="H2" s="50"/>
      <c r="I2" s="1"/>
      <c r="J2" s="1"/>
      <c r="K2" s="1"/>
      <c r="L2" s="1"/>
      <c r="M2" s="1"/>
      <c r="N2" s="1"/>
    </row>
    <row r="3" spans="1:14" ht="1.5" customHeight="1" x14ac:dyDescent="0.25">
      <c r="A3" s="5"/>
      <c r="B3" s="5"/>
      <c r="C3" s="4"/>
      <c r="D3" s="4"/>
      <c r="E3" s="4"/>
      <c r="F3" s="4"/>
      <c r="G3" s="4"/>
      <c r="H3" s="5"/>
      <c r="I3" s="1"/>
      <c r="J3" s="1"/>
      <c r="K3" s="1"/>
      <c r="L3" s="1"/>
      <c r="M3" s="1"/>
      <c r="N3" s="1"/>
    </row>
    <row r="4" spans="1:14" ht="18" x14ac:dyDescent="0.25">
      <c r="A4" s="5"/>
      <c r="B4" s="48" t="s">
        <v>0</v>
      </c>
      <c r="C4" s="48"/>
      <c r="D4" s="48"/>
      <c r="E4" s="48"/>
      <c r="F4" s="48"/>
      <c r="G4" s="48"/>
      <c r="H4" s="5"/>
      <c r="I4" s="1"/>
      <c r="J4" s="1"/>
      <c r="K4" s="1"/>
      <c r="L4" s="1"/>
      <c r="M4" s="1"/>
      <c r="N4" s="1"/>
    </row>
    <row r="5" spans="1:14" ht="2.25" customHeight="1" x14ac:dyDescent="0.25">
      <c r="A5" s="5"/>
      <c r="B5" s="5"/>
      <c r="C5" s="4"/>
      <c r="D5" s="4"/>
      <c r="E5" s="4"/>
      <c r="F5" s="4"/>
      <c r="G5" s="4"/>
      <c r="H5" s="5"/>
      <c r="I5" s="1"/>
      <c r="J5" s="1"/>
      <c r="K5" s="1"/>
      <c r="L5" s="1"/>
      <c r="M5" s="1"/>
      <c r="N5" s="1"/>
    </row>
    <row r="6" spans="1:14" ht="11.25" hidden="1" customHeight="1" x14ac:dyDescent="0.25">
      <c r="A6" s="5"/>
      <c r="B6" s="5"/>
      <c r="C6" s="4"/>
      <c r="D6" s="4"/>
      <c r="E6" s="4"/>
      <c r="F6" s="4"/>
      <c r="G6" s="4"/>
      <c r="H6" s="5"/>
      <c r="I6" s="1"/>
      <c r="J6" s="1"/>
      <c r="K6" s="1"/>
      <c r="L6" s="1"/>
      <c r="M6" s="1"/>
      <c r="N6" s="1"/>
    </row>
    <row r="7" spans="1:14" ht="11.25" hidden="1" customHeight="1" x14ac:dyDescent="0.25">
      <c r="A7" s="5"/>
      <c r="B7" s="5"/>
      <c r="C7" s="4"/>
      <c r="D7" s="4"/>
      <c r="E7" s="4"/>
      <c r="F7" s="4"/>
      <c r="G7" s="4"/>
      <c r="H7" s="5"/>
      <c r="I7" s="1"/>
      <c r="J7" s="1"/>
      <c r="K7" s="1"/>
      <c r="L7" s="1"/>
      <c r="M7" s="1"/>
      <c r="N7" s="1"/>
    </row>
    <row r="8" spans="1:14" ht="11.25" x14ac:dyDescent="0.2">
      <c r="A8" s="3"/>
      <c r="B8" s="36" t="s">
        <v>64</v>
      </c>
      <c r="C8" s="36"/>
      <c r="D8" s="36"/>
      <c r="E8" s="36"/>
      <c r="F8" s="36"/>
      <c r="G8" s="36"/>
      <c r="H8" s="3"/>
      <c r="I8" s="1"/>
      <c r="J8" s="1"/>
      <c r="K8" s="3" t="s">
        <v>1</v>
      </c>
      <c r="L8" s="1"/>
      <c r="M8" s="1"/>
      <c r="N8" s="1"/>
    </row>
    <row r="9" spans="1:14" ht="13.5" customHeight="1" x14ac:dyDescent="0.2">
      <c r="A9" s="6"/>
      <c r="B9" s="40" t="s">
        <v>2</v>
      </c>
      <c r="C9" s="40"/>
      <c r="D9" s="40"/>
      <c r="E9" s="40"/>
      <c r="F9" s="40"/>
      <c r="G9" s="40"/>
      <c r="H9" s="6"/>
      <c r="I9" s="1"/>
      <c r="J9" s="1"/>
      <c r="K9" s="1"/>
      <c r="L9" s="1"/>
      <c r="M9" s="1"/>
      <c r="N9" s="1"/>
    </row>
    <row r="10" spans="1:14" ht="1.5" customHeight="1" x14ac:dyDescent="0.2">
      <c r="A10" s="1"/>
      <c r="B10" s="1"/>
      <c r="C10" s="1"/>
      <c r="D10" s="7"/>
      <c r="E10" s="7"/>
      <c r="F10" s="7"/>
      <c r="G10" s="8"/>
      <c r="H10" s="8"/>
      <c r="I10" s="1"/>
      <c r="J10" s="1"/>
      <c r="K10" s="1"/>
      <c r="L10" s="1"/>
      <c r="M10" s="1"/>
      <c r="N10" s="1"/>
    </row>
    <row r="11" spans="1:14" ht="11.25" x14ac:dyDescent="0.2">
      <c r="A11" s="9"/>
      <c r="B11" s="41" t="s">
        <v>3</v>
      </c>
      <c r="C11" s="41"/>
      <c r="D11" s="41"/>
      <c r="E11" s="41"/>
      <c r="F11" s="41"/>
      <c r="G11" s="41"/>
      <c r="H11" s="4"/>
      <c r="I11" s="1"/>
      <c r="J11" s="1"/>
      <c r="K11" s="1"/>
      <c r="L11" s="1"/>
      <c r="M11" s="1"/>
      <c r="N11" s="1"/>
    </row>
    <row r="12" spans="1:14" ht="5.25" customHeight="1" x14ac:dyDescent="0.2">
      <c r="A12" s="1"/>
      <c r="B12" s="1"/>
      <c r="C12" s="1"/>
      <c r="D12" s="4"/>
      <c r="E12" s="4"/>
      <c r="F12" s="4"/>
      <c r="G12" s="4"/>
      <c r="H12" s="4"/>
      <c r="I12" s="1"/>
      <c r="J12" s="1"/>
      <c r="K12" s="1"/>
      <c r="L12" s="1"/>
      <c r="M12" s="1"/>
      <c r="N12" s="1"/>
    </row>
    <row r="13" spans="1:14" ht="16.5" customHeight="1" x14ac:dyDescent="0.2">
      <c r="A13" s="42" t="s">
        <v>4</v>
      </c>
      <c r="B13" s="42" t="s">
        <v>5</v>
      </c>
      <c r="C13" s="42" t="s">
        <v>6</v>
      </c>
      <c r="D13" s="45" t="s">
        <v>7</v>
      </c>
      <c r="E13" s="46"/>
      <c r="F13" s="46"/>
      <c r="G13" s="46"/>
      <c r="H13" s="47"/>
      <c r="I13" s="1"/>
      <c r="J13" s="1"/>
      <c r="K13" s="1"/>
      <c r="L13" s="1"/>
      <c r="M13" s="1"/>
      <c r="N13" s="1"/>
    </row>
    <row r="14" spans="1:14" ht="50.25" customHeight="1" x14ac:dyDescent="0.2">
      <c r="A14" s="43"/>
      <c r="B14" s="43"/>
      <c r="C14" s="43"/>
      <c r="D14" s="42" t="s">
        <v>8</v>
      </c>
      <c r="E14" s="42" t="s">
        <v>9</v>
      </c>
      <c r="F14" s="42" t="s">
        <v>10</v>
      </c>
      <c r="G14" s="42" t="s">
        <v>11</v>
      </c>
      <c r="H14" s="42" t="s">
        <v>12</v>
      </c>
      <c r="I14" s="1"/>
      <c r="J14" s="1"/>
      <c r="K14" s="1"/>
      <c r="L14" s="1"/>
      <c r="M14" s="1"/>
      <c r="N14" s="1"/>
    </row>
    <row r="15" spans="1:14" ht="3.75" customHeight="1" x14ac:dyDescent="0.2">
      <c r="A15" s="44"/>
      <c r="B15" s="44"/>
      <c r="C15" s="44"/>
      <c r="D15" s="44"/>
      <c r="E15" s="44"/>
      <c r="F15" s="44"/>
      <c r="G15" s="44"/>
      <c r="H15" s="44"/>
      <c r="I15" s="1"/>
      <c r="J15" s="1"/>
      <c r="K15" s="1"/>
      <c r="L15" s="1"/>
      <c r="M15" s="1"/>
      <c r="N15" s="1"/>
    </row>
    <row r="16" spans="1:14" ht="11.25" x14ac:dyDescent="0.2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"/>
      <c r="J16" s="1"/>
      <c r="K16" s="1"/>
      <c r="L16" s="1"/>
      <c r="M16" s="1"/>
      <c r="N16" s="1"/>
    </row>
    <row r="17" spans="1:14" s="2" customFormat="1" ht="12" x14ac:dyDescent="0.2">
      <c r="A17" s="37" t="s">
        <v>13</v>
      </c>
      <c r="B17" s="38"/>
      <c r="C17" s="38"/>
      <c r="D17" s="38"/>
      <c r="E17" s="38"/>
      <c r="F17" s="38"/>
      <c r="G17" s="38"/>
      <c r="H17" s="39"/>
      <c r="I17" s="1"/>
      <c r="J17" s="3"/>
      <c r="K17" s="3"/>
      <c r="L17" s="11" t="s">
        <v>13</v>
      </c>
      <c r="M17" s="3"/>
      <c r="N17" s="3"/>
    </row>
    <row r="18" spans="1:14" s="2" customFormat="1" ht="12" x14ac:dyDescent="0.2">
      <c r="A18" s="12">
        <v>1</v>
      </c>
      <c r="B18" s="13" t="s">
        <v>14</v>
      </c>
      <c r="C18" s="13" t="s">
        <v>15</v>
      </c>
      <c r="D18" s="14">
        <v>442982</v>
      </c>
      <c r="E18" s="15"/>
      <c r="F18" s="15"/>
      <c r="G18" s="15"/>
      <c r="H18" s="14">
        <v>442982</v>
      </c>
      <c r="I18" s="1"/>
      <c r="J18" s="3"/>
      <c r="K18" s="3"/>
      <c r="L18" s="11"/>
      <c r="M18" s="3"/>
      <c r="N18" s="3"/>
    </row>
    <row r="19" spans="1:14" s="2" customFormat="1" ht="12" x14ac:dyDescent="0.2">
      <c r="A19" s="12">
        <v>2</v>
      </c>
      <c r="B19" s="13" t="s">
        <v>16</v>
      </c>
      <c r="C19" s="13" t="s">
        <v>17</v>
      </c>
      <c r="D19" s="15"/>
      <c r="E19" s="15"/>
      <c r="F19" s="15"/>
      <c r="G19" s="16">
        <v>24214.53</v>
      </c>
      <c r="H19" s="16">
        <v>24214.53</v>
      </c>
      <c r="I19" s="1"/>
      <c r="J19" s="3"/>
      <c r="K19" s="3"/>
      <c r="L19" s="11"/>
      <c r="M19" s="3"/>
      <c r="N19" s="3"/>
    </row>
    <row r="20" spans="1:14" s="2" customFormat="1" ht="12" x14ac:dyDescent="0.2">
      <c r="A20" s="17"/>
      <c r="B20" s="33" t="s">
        <v>18</v>
      </c>
      <c r="C20" s="34"/>
      <c r="D20" s="18">
        <v>442982</v>
      </c>
      <c r="E20" s="19"/>
      <c r="F20" s="20"/>
      <c r="G20" s="21">
        <v>24214.53</v>
      </c>
      <c r="H20" s="21">
        <v>467196.53</v>
      </c>
      <c r="I20" s="1"/>
      <c r="J20" s="3"/>
      <c r="K20" s="3"/>
      <c r="L20" s="11"/>
      <c r="M20" s="22" t="s">
        <v>18</v>
      </c>
      <c r="N20" s="3"/>
    </row>
    <row r="21" spans="1:14" s="2" customFormat="1" ht="12" x14ac:dyDescent="0.2">
      <c r="A21" s="37" t="s">
        <v>19</v>
      </c>
      <c r="B21" s="38"/>
      <c r="C21" s="38"/>
      <c r="D21" s="38"/>
      <c r="E21" s="38"/>
      <c r="F21" s="38"/>
      <c r="G21" s="38"/>
      <c r="H21" s="39"/>
      <c r="I21" s="1"/>
      <c r="J21" s="3"/>
      <c r="K21" s="3"/>
      <c r="L21" s="11" t="s">
        <v>19</v>
      </c>
      <c r="M21" s="22"/>
      <c r="N21" s="3"/>
    </row>
    <row r="22" spans="1:14" s="2" customFormat="1" ht="12" x14ac:dyDescent="0.2">
      <c r="A22" s="12">
        <v>3</v>
      </c>
      <c r="B22" s="13" t="s">
        <v>20</v>
      </c>
      <c r="C22" s="13" t="s">
        <v>21</v>
      </c>
      <c r="D22" s="14">
        <v>122709224</v>
      </c>
      <c r="E22" s="15"/>
      <c r="F22" s="15"/>
      <c r="G22" s="15"/>
      <c r="H22" s="14">
        <v>122709224</v>
      </c>
      <c r="I22" s="1"/>
      <c r="J22" s="3"/>
      <c r="K22" s="3"/>
      <c r="L22" s="11"/>
      <c r="M22" s="22"/>
      <c r="N22" s="3"/>
    </row>
    <row r="23" spans="1:14" s="2" customFormat="1" ht="12" x14ac:dyDescent="0.2">
      <c r="A23" s="17"/>
      <c r="B23" s="33" t="s">
        <v>22</v>
      </c>
      <c r="C23" s="34"/>
      <c r="D23" s="18">
        <v>122709224</v>
      </c>
      <c r="E23" s="19"/>
      <c r="F23" s="20"/>
      <c r="G23" s="20"/>
      <c r="H23" s="23">
        <v>122709224</v>
      </c>
      <c r="I23" s="1"/>
      <c r="J23" s="3"/>
      <c r="K23" s="3"/>
      <c r="L23" s="11"/>
      <c r="M23" s="22" t="s">
        <v>22</v>
      </c>
      <c r="N23" s="3"/>
    </row>
    <row r="24" spans="1:14" s="2" customFormat="1" ht="12" x14ac:dyDescent="0.2">
      <c r="A24" s="37" t="s">
        <v>23</v>
      </c>
      <c r="B24" s="38"/>
      <c r="C24" s="38"/>
      <c r="D24" s="38"/>
      <c r="E24" s="38"/>
      <c r="F24" s="38"/>
      <c r="G24" s="38"/>
      <c r="H24" s="39"/>
      <c r="I24" s="1"/>
      <c r="J24" s="3"/>
      <c r="K24" s="3"/>
      <c r="L24" s="11" t="s">
        <v>23</v>
      </c>
      <c r="M24" s="22"/>
      <c r="N24" s="3"/>
    </row>
    <row r="25" spans="1:14" s="2" customFormat="1" ht="12" x14ac:dyDescent="0.2">
      <c r="A25" s="12">
        <v>4</v>
      </c>
      <c r="B25" s="13" t="s">
        <v>24</v>
      </c>
      <c r="C25" s="13" t="s">
        <v>25</v>
      </c>
      <c r="D25" s="14">
        <v>1649096</v>
      </c>
      <c r="E25" s="15"/>
      <c r="F25" s="15"/>
      <c r="G25" s="15"/>
      <c r="H25" s="14">
        <v>1649096</v>
      </c>
      <c r="I25" s="1"/>
      <c r="J25" s="3"/>
      <c r="K25" s="3"/>
      <c r="L25" s="11"/>
      <c r="M25" s="22"/>
      <c r="N25" s="3"/>
    </row>
    <row r="26" spans="1:14" s="2" customFormat="1" ht="22.5" x14ac:dyDescent="0.2">
      <c r="A26" s="17"/>
      <c r="B26" s="33" t="s">
        <v>26</v>
      </c>
      <c r="C26" s="34"/>
      <c r="D26" s="18">
        <v>1649096</v>
      </c>
      <c r="E26" s="19"/>
      <c r="F26" s="20"/>
      <c r="G26" s="20"/>
      <c r="H26" s="23">
        <v>1649096</v>
      </c>
      <c r="I26" s="1"/>
      <c r="J26" s="3"/>
      <c r="K26" s="3"/>
      <c r="L26" s="11"/>
      <c r="M26" s="22" t="s">
        <v>26</v>
      </c>
      <c r="N26" s="3"/>
    </row>
    <row r="27" spans="1:14" s="2" customFormat="1" ht="12" x14ac:dyDescent="0.2">
      <c r="A27" s="17"/>
      <c r="B27" s="33" t="s">
        <v>27</v>
      </c>
      <c r="C27" s="34"/>
      <c r="D27" s="18">
        <v>124801302</v>
      </c>
      <c r="E27" s="19"/>
      <c r="F27" s="20"/>
      <c r="G27" s="21">
        <v>24214.53</v>
      </c>
      <c r="H27" s="21">
        <v>124825516.53</v>
      </c>
      <c r="I27" s="1"/>
      <c r="J27" s="3"/>
      <c r="K27" s="3"/>
      <c r="L27" s="11"/>
      <c r="M27" s="22"/>
      <c r="N27" s="22" t="s">
        <v>27</v>
      </c>
    </row>
    <row r="28" spans="1:14" s="2" customFormat="1" ht="12" x14ac:dyDescent="0.2">
      <c r="A28" s="37" t="s">
        <v>28</v>
      </c>
      <c r="B28" s="38"/>
      <c r="C28" s="38"/>
      <c r="D28" s="38"/>
      <c r="E28" s="38"/>
      <c r="F28" s="38"/>
      <c r="G28" s="38"/>
      <c r="H28" s="39"/>
      <c r="I28" s="1"/>
      <c r="J28" s="3"/>
      <c r="K28" s="3"/>
      <c r="L28" s="11" t="s">
        <v>28</v>
      </c>
      <c r="M28" s="22"/>
      <c r="N28" s="22"/>
    </row>
    <row r="29" spans="1:14" s="2" customFormat="1" ht="22.5" x14ac:dyDescent="0.2">
      <c r="A29" s="12">
        <v>5</v>
      </c>
      <c r="B29" s="13" t="s">
        <v>29</v>
      </c>
      <c r="C29" s="13" t="s">
        <v>30</v>
      </c>
      <c r="D29" s="14">
        <v>1799556</v>
      </c>
      <c r="E29" s="15"/>
      <c r="F29" s="15"/>
      <c r="G29" s="15"/>
      <c r="H29" s="14">
        <v>1799556</v>
      </c>
      <c r="I29" s="1"/>
      <c r="J29" s="3"/>
      <c r="K29" s="3"/>
      <c r="L29" s="11"/>
      <c r="M29" s="22"/>
      <c r="N29" s="22"/>
    </row>
    <row r="30" spans="1:14" s="2" customFormat="1" ht="12" x14ac:dyDescent="0.2">
      <c r="A30" s="17"/>
      <c r="B30" s="33" t="s">
        <v>31</v>
      </c>
      <c r="C30" s="34"/>
      <c r="D30" s="18">
        <v>1799556</v>
      </c>
      <c r="E30" s="19"/>
      <c r="F30" s="20"/>
      <c r="G30" s="20"/>
      <c r="H30" s="23">
        <v>1799556</v>
      </c>
      <c r="I30" s="1"/>
      <c r="J30" s="3"/>
      <c r="K30" s="3"/>
      <c r="L30" s="11"/>
      <c r="M30" s="22" t="s">
        <v>31</v>
      </c>
      <c r="N30" s="22"/>
    </row>
    <row r="31" spans="1:14" s="2" customFormat="1" ht="12" x14ac:dyDescent="0.2">
      <c r="A31" s="17"/>
      <c r="B31" s="33" t="s">
        <v>32</v>
      </c>
      <c r="C31" s="34"/>
      <c r="D31" s="18">
        <v>126600858</v>
      </c>
      <c r="E31" s="19"/>
      <c r="F31" s="20"/>
      <c r="G31" s="21">
        <v>24214.53</v>
      </c>
      <c r="H31" s="21">
        <v>126625072.53</v>
      </c>
      <c r="I31" s="1"/>
      <c r="J31" s="3"/>
      <c r="K31" s="3"/>
      <c r="L31" s="11"/>
      <c r="M31" s="22"/>
      <c r="N31" s="22" t="s">
        <v>32</v>
      </c>
    </row>
    <row r="32" spans="1:14" s="2" customFormat="1" ht="12" x14ac:dyDescent="0.2">
      <c r="A32" s="37" t="s">
        <v>33</v>
      </c>
      <c r="B32" s="38"/>
      <c r="C32" s="38"/>
      <c r="D32" s="38"/>
      <c r="E32" s="38"/>
      <c r="F32" s="38"/>
      <c r="G32" s="38"/>
      <c r="H32" s="39"/>
      <c r="I32" s="1"/>
      <c r="J32" s="3"/>
      <c r="K32" s="3"/>
      <c r="L32" s="11" t="s">
        <v>33</v>
      </c>
      <c r="M32" s="22"/>
      <c r="N32" s="22"/>
    </row>
    <row r="33" spans="1:15" s="2" customFormat="1" ht="33.75" x14ac:dyDescent="0.2">
      <c r="A33" s="12">
        <v>6</v>
      </c>
      <c r="B33" s="13" t="s">
        <v>34</v>
      </c>
      <c r="C33" s="13" t="s">
        <v>35</v>
      </c>
      <c r="D33" s="16">
        <v>5064034.32</v>
      </c>
      <c r="E33" s="15"/>
      <c r="F33" s="15"/>
      <c r="G33" s="15"/>
      <c r="H33" s="16">
        <v>5064034.32</v>
      </c>
      <c r="I33" s="1"/>
      <c r="J33" s="3"/>
      <c r="K33" s="3"/>
      <c r="L33" s="11"/>
      <c r="M33" s="22"/>
      <c r="N33" s="22"/>
    </row>
    <row r="34" spans="1:15" s="2" customFormat="1" ht="12" x14ac:dyDescent="0.2">
      <c r="A34" s="10"/>
      <c r="B34" s="13"/>
      <c r="C34" s="13"/>
      <c r="D34" s="15" t="s">
        <v>36</v>
      </c>
      <c r="E34" s="15" t="s">
        <v>37</v>
      </c>
      <c r="F34" s="15"/>
      <c r="G34" s="15"/>
      <c r="H34" s="15"/>
      <c r="I34" s="1"/>
      <c r="J34" s="3"/>
      <c r="K34" s="3"/>
      <c r="L34" s="11"/>
      <c r="M34" s="22"/>
      <c r="N34" s="22"/>
    </row>
    <row r="35" spans="1:15" s="2" customFormat="1" ht="22.5" x14ac:dyDescent="0.2">
      <c r="A35" s="12">
        <v>7</v>
      </c>
      <c r="B35" s="13" t="s">
        <v>38</v>
      </c>
      <c r="C35" s="13" t="s">
        <v>39</v>
      </c>
      <c r="D35" s="15"/>
      <c r="E35" s="15"/>
      <c r="F35" s="15"/>
      <c r="G35" s="14">
        <v>353188</v>
      </c>
      <c r="H35" s="14">
        <v>353188</v>
      </c>
      <c r="I35" s="1"/>
      <c r="J35" s="3"/>
      <c r="K35" s="3"/>
      <c r="L35" s="11"/>
      <c r="M35" s="22"/>
      <c r="N35" s="22"/>
    </row>
    <row r="36" spans="1:15" s="2" customFormat="1" ht="22.5" x14ac:dyDescent="0.2">
      <c r="A36" s="12">
        <v>8</v>
      </c>
      <c r="B36" s="13" t="s">
        <v>20</v>
      </c>
      <c r="C36" s="13" t="s">
        <v>40</v>
      </c>
      <c r="D36" s="14">
        <v>-28752376</v>
      </c>
      <c r="E36" s="15"/>
      <c r="F36" s="15"/>
      <c r="G36" s="15"/>
      <c r="H36" s="14">
        <v>-28752376</v>
      </c>
      <c r="I36" s="1"/>
      <c r="J36" s="3"/>
      <c r="K36" s="3"/>
      <c r="L36" s="11"/>
      <c r="M36" s="22"/>
      <c r="N36" s="22"/>
    </row>
    <row r="37" spans="1:15" s="2" customFormat="1" ht="12" x14ac:dyDescent="0.2">
      <c r="A37" s="17"/>
      <c r="B37" s="33" t="s">
        <v>41</v>
      </c>
      <c r="C37" s="34"/>
      <c r="D37" s="24">
        <v>-23688341.68</v>
      </c>
      <c r="E37" s="19"/>
      <c r="F37" s="20"/>
      <c r="G37" s="23">
        <v>353188</v>
      </c>
      <c r="H37" s="21">
        <v>-23335153.68</v>
      </c>
      <c r="I37" s="1"/>
      <c r="J37" s="3"/>
      <c r="K37" s="3"/>
      <c r="L37" s="11"/>
      <c r="M37" s="22" t="s">
        <v>41</v>
      </c>
      <c r="N37" s="22"/>
    </row>
    <row r="38" spans="1:15" s="2" customFormat="1" ht="12" x14ac:dyDescent="0.2">
      <c r="A38" s="17"/>
      <c r="B38" s="33" t="s">
        <v>42</v>
      </c>
      <c r="C38" s="34"/>
      <c r="D38" s="24">
        <v>102912516.31999999</v>
      </c>
      <c r="E38" s="19"/>
      <c r="F38" s="20"/>
      <c r="G38" s="21">
        <v>377402.53</v>
      </c>
      <c r="H38" s="21">
        <v>103289918.84999999</v>
      </c>
      <c r="I38" s="1"/>
      <c r="J38" s="3"/>
      <c r="K38" s="3"/>
      <c r="L38" s="11"/>
      <c r="M38" s="22"/>
      <c r="N38" s="22" t="s">
        <v>42</v>
      </c>
    </row>
    <row r="39" spans="1:15" s="2" customFormat="1" ht="48" x14ac:dyDescent="0.2">
      <c r="A39" s="37" t="s">
        <v>43</v>
      </c>
      <c r="B39" s="38"/>
      <c r="C39" s="38"/>
      <c r="D39" s="38"/>
      <c r="E39" s="38"/>
      <c r="F39" s="38"/>
      <c r="G39" s="38"/>
      <c r="H39" s="39"/>
      <c r="I39" s="1"/>
      <c r="J39" s="3"/>
      <c r="K39" s="3"/>
      <c r="L39" s="11" t="s">
        <v>43</v>
      </c>
      <c r="M39" s="22"/>
      <c r="N39" s="22"/>
    </row>
    <row r="40" spans="1:15" s="2" customFormat="1" ht="12" x14ac:dyDescent="0.2">
      <c r="A40" s="17"/>
      <c r="B40" s="33" t="s">
        <v>44</v>
      </c>
      <c r="C40" s="34"/>
      <c r="D40" s="24">
        <v>102912516.31999999</v>
      </c>
      <c r="E40" s="19"/>
      <c r="F40" s="20"/>
      <c r="G40" s="21">
        <v>377402.53</v>
      </c>
      <c r="H40" s="21">
        <v>103289918.84999999</v>
      </c>
      <c r="I40" s="1"/>
      <c r="J40" s="3"/>
      <c r="K40" s="3"/>
      <c r="L40" s="11"/>
      <c r="M40" s="22"/>
      <c r="N40" s="22" t="s">
        <v>44</v>
      </c>
    </row>
    <row r="41" spans="1:15" s="2" customFormat="1" ht="12" x14ac:dyDescent="0.2">
      <c r="A41" s="37" t="s">
        <v>45</v>
      </c>
      <c r="B41" s="38"/>
      <c r="C41" s="38"/>
      <c r="D41" s="38"/>
      <c r="E41" s="38"/>
      <c r="F41" s="38"/>
      <c r="G41" s="38"/>
      <c r="H41" s="39"/>
      <c r="I41" s="1"/>
      <c r="J41" s="3"/>
      <c r="K41" s="3"/>
      <c r="L41" s="11" t="s">
        <v>45</v>
      </c>
      <c r="M41" s="22"/>
      <c r="N41" s="22"/>
    </row>
    <row r="42" spans="1:15" s="2" customFormat="1" ht="45" x14ac:dyDescent="0.2">
      <c r="A42" s="12">
        <v>9</v>
      </c>
      <c r="B42" s="13" t="s">
        <v>46</v>
      </c>
      <c r="C42" s="13" t="s">
        <v>47</v>
      </c>
      <c r="D42" s="16">
        <v>3087375.49</v>
      </c>
      <c r="E42" s="15"/>
      <c r="F42" s="15"/>
      <c r="G42" s="16">
        <v>11322.08</v>
      </c>
      <c r="H42" s="16">
        <v>3098697.57</v>
      </c>
      <c r="I42" s="1"/>
      <c r="J42" s="3"/>
      <c r="K42" s="3"/>
      <c r="L42" s="11"/>
      <c r="M42" s="22"/>
      <c r="N42" s="22"/>
      <c r="O42" s="25">
        <f>H40*0.03</f>
        <v>3098697.5654999996</v>
      </c>
    </row>
    <row r="43" spans="1:15" s="2" customFormat="1" ht="12" x14ac:dyDescent="0.2">
      <c r="A43" s="10"/>
      <c r="B43" s="13"/>
      <c r="C43" s="13"/>
      <c r="D43" s="15" t="s">
        <v>48</v>
      </c>
      <c r="E43" s="15" t="s">
        <v>49</v>
      </c>
      <c r="F43" s="15" t="s">
        <v>50</v>
      </c>
      <c r="G43" s="15" t="s">
        <v>51</v>
      </c>
      <c r="H43" s="15"/>
      <c r="I43" s="1"/>
      <c r="J43" s="3"/>
      <c r="K43" s="3"/>
      <c r="L43" s="11"/>
      <c r="M43" s="22"/>
      <c r="N43" s="22"/>
      <c r="O43" s="25"/>
    </row>
    <row r="44" spans="1:15" s="2" customFormat="1" ht="12" x14ac:dyDescent="0.2">
      <c r="A44" s="17"/>
      <c r="B44" s="33" t="s">
        <v>52</v>
      </c>
      <c r="C44" s="34"/>
      <c r="D44" s="24">
        <v>3087375.49</v>
      </c>
      <c r="E44" s="19"/>
      <c r="F44" s="20"/>
      <c r="G44" s="21">
        <v>11322.08</v>
      </c>
      <c r="H44" s="21">
        <v>3098697.57</v>
      </c>
      <c r="I44" s="1"/>
      <c r="J44" s="3"/>
      <c r="K44" s="3"/>
      <c r="L44" s="11"/>
      <c r="M44" s="22" t="s">
        <v>52</v>
      </c>
      <c r="N44" s="22"/>
      <c r="O44" s="25"/>
    </row>
    <row r="45" spans="1:15" s="2" customFormat="1" ht="12" customHeight="1" x14ac:dyDescent="0.2">
      <c r="A45" s="17"/>
      <c r="B45" s="33" t="s">
        <v>54</v>
      </c>
      <c r="C45" s="34"/>
      <c r="D45" s="24">
        <v>105999891.81</v>
      </c>
      <c r="E45" s="19"/>
      <c r="F45" s="20"/>
      <c r="G45" s="21">
        <v>388724.61</v>
      </c>
      <c r="H45" s="21">
        <v>106388616.42</v>
      </c>
      <c r="I45" s="1"/>
      <c r="J45" s="3"/>
      <c r="K45" s="3"/>
      <c r="L45" s="11"/>
      <c r="M45" s="22"/>
      <c r="N45" s="22" t="s">
        <v>53</v>
      </c>
      <c r="O45" s="25">
        <f>H40+O42</f>
        <v>106388616.4155</v>
      </c>
    </row>
    <row r="46" spans="1:15" ht="10.5" customHeight="1" x14ac:dyDescent="0.2">
      <c r="A46" s="17"/>
      <c r="B46" s="26"/>
      <c r="C46" s="27" t="s">
        <v>55</v>
      </c>
      <c r="D46" s="21">
        <f>D45*0.2</f>
        <v>21199978.362000003</v>
      </c>
      <c r="E46" s="21"/>
      <c r="F46" s="20"/>
      <c r="G46" s="21">
        <f>G45*0.2</f>
        <v>77744.922000000006</v>
      </c>
      <c r="H46" s="21">
        <f>H45*0.2</f>
        <v>21277723.284000002</v>
      </c>
    </row>
    <row r="47" spans="1:15" ht="10.5" customHeight="1" x14ac:dyDescent="0.2">
      <c r="A47" s="17"/>
      <c r="B47" s="33" t="s">
        <v>56</v>
      </c>
      <c r="C47" s="34"/>
      <c r="D47" s="24">
        <f>D45+D46</f>
        <v>127199870.17200001</v>
      </c>
      <c r="E47" s="24"/>
      <c r="F47" s="24"/>
      <c r="G47" s="24">
        <f t="shared" ref="G47:H47" si="0">G45+G46</f>
        <v>466469.53200000001</v>
      </c>
      <c r="H47" s="24">
        <f t="shared" si="0"/>
        <v>127666339.704</v>
      </c>
    </row>
    <row r="49" spans="1:8" ht="10.5" customHeight="1" x14ac:dyDescent="0.2">
      <c r="A49" s="28"/>
      <c r="B49" s="29" t="s">
        <v>57</v>
      </c>
      <c r="C49" s="29"/>
      <c r="D49" s="28"/>
      <c r="E49" s="28"/>
      <c r="F49" s="30" t="s">
        <v>58</v>
      </c>
      <c r="G49" s="28"/>
      <c r="H49" s="28"/>
    </row>
    <row r="50" spans="1:8" ht="17.25" customHeight="1" x14ac:dyDescent="0.2">
      <c r="A50" s="28"/>
      <c r="B50" s="35" t="s">
        <v>59</v>
      </c>
      <c r="C50" s="35"/>
      <c r="D50" s="28"/>
      <c r="E50" s="28"/>
      <c r="F50" s="35" t="s">
        <v>60</v>
      </c>
      <c r="G50" s="35"/>
      <c r="H50" s="35"/>
    </row>
    <row r="51" spans="1:8" ht="10.5" customHeight="1" x14ac:dyDescent="0.2">
      <c r="A51" s="28"/>
      <c r="B51" s="31"/>
      <c r="C51" s="28"/>
      <c r="D51" s="28"/>
      <c r="E51" s="28"/>
      <c r="F51" s="32"/>
      <c r="G51" s="28"/>
      <c r="H51" s="28"/>
    </row>
    <row r="52" spans="1:8" ht="10.5" customHeight="1" x14ac:dyDescent="0.2">
      <c r="A52" s="28"/>
      <c r="B52" s="31"/>
      <c r="C52" s="28"/>
      <c r="D52" s="28"/>
      <c r="E52" s="28"/>
      <c r="F52" s="32"/>
      <c r="G52" s="28"/>
      <c r="H52" s="28"/>
    </row>
    <row r="53" spans="1:8" ht="18" customHeight="1" x14ac:dyDescent="0.2">
      <c r="A53" s="28"/>
      <c r="B53" s="35" t="s">
        <v>61</v>
      </c>
      <c r="C53" s="35"/>
      <c r="D53" s="28"/>
      <c r="E53" s="28"/>
      <c r="F53" s="35" t="s">
        <v>62</v>
      </c>
      <c r="G53" s="35"/>
      <c r="H53" s="35"/>
    </row>
    <row r="54" spans="1:8" ht="10.5" customHeight="1" x14ac:dyDescent="0.2">
      <c r="A54" s="28"/>
      <c r="B54" s="31" t="s">
        <v>63</v>
      </c>
      <c r="C54" s="28"/>
      <c r="D54" s="28"/>
      <c r="E54" s="28"/>
      <c r="F54" s="31" t="s">
        <v>63</v>
      </c>
      <c r="G54" s="28"/>
      <c r="H54" s="28"/>
    </row>
    <row r="55" spans="1:8" ht="10.5" customHeight="1" x14ac:dyDescent="0.2">
      <c r="A55" s="28"/>
      <c r="B55" s="28"/>
      <c r="C55" s="28"/>
      <c r="D55" s="28"/>
      <c r="E55" s="28"/>
      <c r="F55" s="28"/>
      <c r="G55" s="28"/>
      <c r="H55" s="28"/>
    </row>
  </sheetData>
  <mergeCells count="37">
    <mergeCell ref="A1:H2"/>
    <mergeCell ref="A39:H39"/>
    <mergeCell ref="B40:C40"/>
    <mergeCell ref="A41:H41"/>
    <mergeCell ref="B30:C30"/>
    <mergeCell ref="B31:C31"/>
    <mergeCell ref="A32:H32"/>
    <mergeCell ref="B37:C37"/>
    <mergeCell ref="B38:C38"/>
    <mergeCell ref="A24:H24"/>
    <mergeCell ref="B26:C26"/>
    <mergeCell ref="B27:C27"/>
    <mergeCell ref="A28:H28"/>
    <mergeCell ref="G14:G15"/>
    <mergeCell ref="H14:H15"/>
    <mergeCell ref="B4:G4"/>
    <mergeCell ref="B44:C44"/>
    <mergeCell ref="B45:C45"/>
    <mergeCell ref="B8:G8"/>
    <mergeCell ref="A17:H17"/>
    <mergeCell ref="B20:C20"/>
    <mergeCell ref="A21:H21"/>
    <mergeCell ref="B23:C23"/>
    <mergeCell ref="B9:G9"/>
    <mergeCell ref="B11:G11"/>
    <mergeCell ref="A13:A15"/>
    <mergeCell ref="B13:B15"/>
    <mergeCell ref="C13:C15"/>
    <mergeCell ref="D13:H13"/>
    <mergeCell ref="D14:D15"/>
    <mergeCell ref="E14:E15"/>
    <mergeCell ref="F14:F15"/>
    <mergeCell ref="B47:C47"/>
    <mergeCell ref="B50:C50"/>
    <mergeCell ref="F50:H50"/>
    <mergeCell ref="B53:C53"/>
    <mergeCell ref="F53:H5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3" fitToHeight="0" orientation="landscape" r:id="rId1"/>
  <headerFooter>
    <oddFooter>&amp;R&amp;8Страница &amp;P</oddFooter>
  </headerFooter>
  <rowBreaks count="1" manualBreakCount="1">
    <brk id="3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Альбом</vt:lpstr>
      <vt:lpstr>Альбом!Заголовки_для_печати</vt:lpstr>
      <vt:lpstr>Альбом!Область_печати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Копылова Анастасия Владимировна</dc:creator>
  <cp:lastModifiedBy>Везденецкая Юлия Валериевна</cp:lastModifiedBy>
  <cp:lastPrinted>2022-08-29T11:43:47Z</cp:lastPrinted>
  <dcterms:created xsi:type="dcterms:W3CDTF">2020-09-30T08:50:27Z</dcterms:created>
  <dcterms:modified xsi:type="dcterms:W3CDTF">2022-10-20T05:16:20Z</dcterms:modified>
</cp:coreProperties>
</file>